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2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L55" i="1"/>
  <c r="K54"/>
  <c r="K53"/>
  <c r="K52"/>
  <c r="O16"/>
  <c r="O15"/>
  <c r="O9"/>
  <c r="O14"/>
  <c r="D23"/>
</calcChain>
</file>

<file path=xl/sharedStrings.xml><?xml version="1.0" encoding="utf-8"?>
<sst xmlns="http://schemas.openxmlformats.org/spreadsheetml/2006/main" count="77" uniqueCount="75">
  <si>
    <t>Megnevezés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</si>
  <si>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</si>
  <si>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</si>
  <si>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</si>
  <si>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</si>
  <si>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</si>
  <si>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</si>
  <si>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</si>
  <si>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</si>
  <si>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</si>
  <si>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</si>
  <si>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</si>
  <si>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</si>
  <si>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>Összesen</t>
  </si>
  <si>
    <t>tárgyhavi ágazati eredm.</t>
  </si>
  <si>
    <t>eredmény göngy.</t>
  </si>
  <si>
    <t>Mennyiségi                adatok</t>
  </si>
  <si>
    <t>költség- eredmény  adatok</t>
  </si>
  <si>
    <t>ebből szerződés szerinti munkára</t>
  </si>
  <si>
    <t>ebből szerződésen kívüli munkára</t>
  </si>
  <si>
    <t>le nem számlázott göngyölítve.</t>
  </si>
  <si>
    <t>igénybe vett HUB. szolg. (traktor bérlet)</t>
  </si>
  <si>
    <t>BNB VT Csatorna fenntartás 2016</t>
  </si>
  <si>
    <t>szerződés  szerinti munka mennyisége és értéke</t>
  </si>
  <si>
    <t>saját rezsis munka (eredmény tartalék terhére) mennyisége és értéke</t>
  </si>
  <si>
    <t>szerződés szerinti és saját rezsis munka össz értéke</t>
  </si>
  <si>
    <t>traktor bérlet költsége</t>
  </si>
  <si>
    <t>eredmény, - veszteség</t>
  </si>
  <si>
    <t>egyszeri kaszálás szerződés szerinti értéke</t>
  </si>
  <si>
    <t>44 561 eFt</t>
  </si>
  <si>
    <t>20 116 eFt</t>
  </si>
  <si>
    <t>nem számláztunk:</t>
  </si>
  <si>
    <t>15 161 eFt</t>
  </si>
  <si>
    <t>24 445 eft</t>
  </si>
  <si>
    <t>Hubertus fedezet biztosítás:</t>
  </si>
  <si>
    <t>eredménytartalék felhasználás veszteség kompenzálásra</t>
  </si>
  <si>
    <t>saját rezsis munkára felmerült traktor bérlet:</t>
  </si>
  <si>
    <t>5 026 eFt</t>
  </si>
  <si>
    <t>35 277 eFt</t>
  </si>
  <si>
    <t>egyszeri kaszálás ráfordítás igénye saját rezsis munkák nélkűl:</t>
  </si>
  <si>
    <t>30 251 eFt</t>
  </si>
  <si>
    <t>okt.</t>
  </si>
  <si>
    <t>nov.</t>
  </si>
  <si>
    <t>dec.</t>
  </si>
  <si>
    <t>össz:</t>
  </si>
  <si>
    <t>aug.</t>
  </si>
  <si>
    <t>szept.</t>
  </si>
  <si>
    <t>DÜCKER</t>
  </si>
  <si>
    <t>VOTEX</t>
  </si>
  <si>
    <t>HIDROT</t>
  </si>
  <si>
    <t>CAT-320</t>
  </si>
  <si>
    <t>gát</t>
  </si>
  <si>
    <t>rézsü</t>
  </si>
  <si>
    <t>meder</t>
  </si>
  <si>
    <t>gép</t>
  </si>
  <si>
    <t>m.terület</t>
  </si>
  <si>
    <t>mindössz:</t>
  </si>
  <si>
    <t>Berek egyszeri kaszálás gépüzemóra igénye (óra):</t>
  </si>
  <si>
    <t>Berek egyszeri kaszálás élőmunka igénye (óra):</t>
  </si>
  <si>
    <t>2016.</t>
  </si>
  <si>
    <r>
      <rPr>
        <b/>
        <vertAlign val="superscript"/>
        <sz val="10"/>
        <color theme="1"/>
        <rFont val="RotisSansSerif"/>
        <family val="2"/>
        <charset val="238"/>
      </rPr>
      <t>x</t>
    </r>
    <r>
      <rPr>
        <sz val="14"/>
        <color theme="1"/>
        <rFont val="RotisSansSerif"/>
        <family val="2"/>
        <charset val="238"/>
      </rPr>
      <t>- eggyszeri kaszálás gépi műszakóra igénye:</t>
    </r>
  </si>
  <si>
    <t>depónia rendezés (m3) ,-saját rezsis</t>
  </si>
  <si>
    <t>gépi cserje irtás (m2),- saját rezsis</t>
  </si>
  <si>
    <t>kézi bozót irtás (m2) ,-saját rezsis</t>
  </si>
  <si>
    <t>sík kaszálás (m2) , -szerződés szerint</t>
  </si>
  <si>
    <t>rézsű kaszálás (m2), -szerződés szerint</t>
  </si>
  <si>
    <t>tuskó marás (m2), - saját rezsis</t>
  </si>
  <si>
    <t>leszámlázott, -  göngyölítve</t>
  </si>
  <si>
    <t xml:space="preserve"> nem számlázott:</t>
  </si>
  <si>
    <t>leszámlázott , - szerződés szerint</t>
  </si>
  <si>
    <t>számlázott és nem számlázott göngyölítve</t>
  </si>
  <si>
    <t>HUB. szolgáltatás. - göngyölítve</t>
  </si>
  <si>
    <r>
      <t>augusztus, - szeptember, - október, - november</t>
    </r>
    <r>
      <rPr>
        <vertAlign val="superscript"/>
        <sz val="12"/>
        <color theme="1"/>
        <rFont val="RotisSansSerif"/>
        <family val="2"/>
        <charset val="238"/>
      </rPr>
      <t xml:space="preserve"> x</t>
    </r>
  </si>
  <si>
    <t>ebből leszámláztunk:</t>
  </si>
  <si>
    <t>összes ráfordítás egyszeri kaszálásra:</t>
  </si>
</sst>
</file>

<file path=xl/styles.xml><?xml version="1.0" encoding="utf-8"?>
<styleSheet xmlns="http://schemas.openxmlformats.org/spreadsheetml/2006/main">
  <fonts count="7">
    <font>
      <sz val="10"/>
      <color theme="1"/>
      <name val="RotisSansSerif"/>
      <family val="2"/>
      <charset val="238"/>
    </font>
    <font>
      <sz val="14"/>
      <color theme="1"/>
      <name val="RotisSansSerif"/>
      <family val="2"/>
      <charset val="238"/>
    </font>
    <font>
      <sz val="12"/>
      <color theme="1"/>
      <name val="RotisSansSerif"/>
      <family val="2"/>
      <charset val="238"/>
    </font>
    <font>
      <vertAlign val="superscript"/>
      <sz val="10"/>
      <color theme="1"/>
      <name val="RotisSansSerif"/>
      <family val="2"/>
      <charset val="238"/>
    </font>
    <font>
      <b/>
      <vertAlign val="superscript"/>
      <sz val="10"/>
      <color theme="1"/>
      <name val="RotisSansSerif"/>
      <family val="2"/>
      <charset val="238"/>
    </font>
    <font>
      <vertAlign val="superscript"/>
      <sz val="12"/>
      <color theme="1"/>
      <name val="RotisSansSerif"/>
      <family val="2"/>
      <charset val="238"/>
    </font>
    <font>
      <b/>
      <sz val="14"/>
      <color theme="1"/>
      <name val="RotisSans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1" fillId="0" borderId="30" xfId="0" applyFont="1" applyFill="1" applyBorder="1" applyAlignment="1">
      <alignment horizontal="center" textRotation="90" wrapText="1" readingOrder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textRotation="90" readingOrder="1"/>
    </xf>
    <xf numFmtId="0" fontId="1" fillId="0" borderId="30" xfId="0" applyFont="1" applyBorder="1" applyAlignment="1">
      <alignment horizontal="center" vertical="center" textRotation="90" readingOrder="1"/>
    </xf>
    <xf numFmtId="0" fontId="1" fillId="0" borderId="34" xfId="0" applyFont="1" applyBorder="1" applyAlignment="1">
      <alignment horizontal="center" vertical="center" textRotation="90" readingOrder="1"/>
    </xf>
    <xf numFmtId="0" fontId="1" fillId="0" borderId="10" xfId="0" applyFont="1" applyBorder="1" applyAlignment="1">
      <alignment horizontal="center" vertical="center" textRotation="90" wrapText="1" readingOrder="1"/>
    </xf>
    <xf numFmtId="0" fontId="1" fillId="0" borderId="11" xfId="0" applyFont="1" applyBorder="1" applyAlignment="1">
      <alignment horizontal="center" vertical="center" textRotation="90" wrapText="1" readingOrder="1"/>
    </xf>
    <xf numFmtId="0" fontId="1" fillId="0" borderId="12" xfId="0" applyFont="1" applyBorder="1" applyAlignment="1">
      <alignment horizontal="center" vertical="center" textRotation="90" wrapText="1" readingOrder="1"/>
    </xf>
    <xf numFmtId="0" fontId="0" fillId="3" borderId="3" xfId="0" applyFont="1" applyFill="1" applyBorder="1" applyAlignment="1">
      <alignment wrapText="1"/>
    </xf>
    <xf numFmtId="0" fontId="0" fillId="0" borderId="3" xfId="0" applyFont="1" applyBorder="1"/>
    <xf numFmtId="3" fontId="0" fillId="3" borderId="3" xfId="0" applyNumberFormat="1" applyFont="1" applyFill="1" applyBorder="1"/>
    <xf numFmtId="3" fontId="0" fillId="0" borderId="3" xfId="0" applyNumberFormat="1" applyFont="1" applyBorder="1"/>
    <xf numFmtId="0" fontId="0" fillId="3" borderId="4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Border="1"/>
    <xf numFmtId="3" fontId="0" fillId="3" borderId="1" xfId="0" applyNumberFormat="1" applyFont="1" applyFill="1" applyBorder="1"/>
    <xf numFmtId="0" fontId="0" fillId="3" borderId="9" xfId="0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/>
    <xf numFmtId="3" fontId="0" fillId="0" borderId="1" xfId="0" applyNumberFormat="1" applyFont="1" applyBorder="1"/>
    <xf numFmtId="0" fontId="0" fillId="2" borderId="9" xfId="0" applyFont="1" applyFill="1" applyBorder="1"/>
    <xf numFmtId="0" fontId="0" fillId="2" borderId="1" xfId="0" applyFont="1" applyFill="1" applyBorder="1"/>
    <xf numFmtId="0" fontId="0" fillId="2" borderId="6" xfId="0" applyFont="1" applyFill="1" applyBorder="1" applyAlignment="1">
      <alignment wrapText="1"/>
    </xf>
    <xf numFmtId="0" fontId="0" fillId="0" borderId="6" xfId="0" applyFont="1" applyBorder="1"/>
    <xf numFmtId="3" fontId="0" fillId="2" borderId="6" xfId="0" applyNumberFormat="1" applyFont="1" applyFill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5" xfId="0" applyFont="1" applyFill="1" applyBorder="1"/>
    <xf numFmtId="3" fontId="0" fillId="3" borderId="6" xfId="0" applyNumberFormat="1" applyFont="1" applyFill="1" applyBorder="1"/>
    <xf numFmtId="0" fontId="0" fillId="3" borderId="7" xfId="0" applyFont="1" applyFill="1" applyBorder="1"/>
    <xf numFmtId="0" fontId="0" fillId="0" borderId="27" xfId="0" applyFont="1" applyFill="1" applyBorder="1" applyAlignment="1">
      <alignment horizontal="center"/>
    </xf>
    <xf numFmtId="0" fontId="0" fillId="2" borderId="2" xfId="0" applyFont="1" applyFill="1" applyBorder="1"/>
    <xf numFmtId="3" fontId="0" fillId="2" borderId="3" xfId="0" applyNumberFormat="1" applyFont="1" applyFill="1" applyBorder="1"/>
    <xf numFmtId="0" fontId="0" fillId="2" borderId="4" xfId="0" applyFont="1" applyFill="1" applyBorder="1"/>
    <xf numFmtId="0" fontId="0" fillId="3" borderId="8" xfId="0" applyFont="1" applyFill="1" applyBorder="1" applyAlignment="1">
      <alignment wrapText="1"/>
    </xf>
    <xf numFmtId="0" fontId="0" fillId="0" borderId="1" xfId="0" applyFont="1" applyFill="1" applyBorder="1"/>
    <xf numFmtId="3" fontId="0" fillId="0" borderId="1" xfId="0" applyNumberFormat="1" applyFont="1" applyFill="1" applyBorder="1"/>
    <xf numFmtId="3" fontId="0" fillId="3" borderId="9" xfId="0" applyNumberFormat="1" applyFont="1" applyFill="1" applyBorder="1"/>
    <xf numFmtId="0" fontId="0" fillId="2" borderId="8" xfId="0" applyFont="1" applyFill="1" applyBorder="1" applyAlignment="1">
      <alignment wrapText="1"/>
    </xf>
    <xf numFmtId="3" fontId="0" fillId="2" borderId="9" xfId="0" applyNumberFormat="1" applyFont="1" applyFill="1" applyBorder="1"/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/>
    <xf numFmtId="0" fontId="0" fillId="2" borderId="7" xfId="0" applyFont="1" applyFill="1" applyBorder="1"/>
    <xf numFmtId="0" fontId="0" fillId="5" borderId="14" xfId="0" applyFont="1" applyFill="1" applyBorder="1" applyAlignment="1">
      <alignment wrapText="1"/>
    </xf>
    <xf numFmtId="0" fontId="0" fillId="5" borderId="15" xfId="0" applyFont="1" applyFill="1" applyBorder="1"/>
    <xf numFmtId="3" fontId="0" fillId="5" borderId="15" xfId="0" applyNumberFormat="1" applyFont="1" applyFill="1" applyBorder="1"/>
    <xf numFmtId="0" fontId="0" fillId="5" borderId="16" xfId="0" applyFont="1" applyFill="1" applyBorder="1"/>
    <xf numFmtId="0" fontId="0" fillId="6" borderId="13" xfId="0" applyFont="1" applyFill="1" applyBorder="1" applyAlignment="1">
      <alignment wrapText="1"/>
    </xf>
    <xf numFmtId="0" fontId="0" fillId="6" borderId="17" xfId="0" applyFont="1" applyFill="1" applyBorder="1"/>
    <xf numFmtId="3" fontId="0" fillId="6" borderId="2" xfId="0" applyNumberFormat="1" applyFont="1" applyFill="1" applyBorder="1"/>
    <xf numFmtId="3" fontId="0" fillId="6" borderId="3" xfId="0" applyNumberFormat="1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19" xfId="0" applyFont="1" applyFill="1" applyBorder="1" applyAlignment="1">
      <alignment wrapText="1"/>
    </xf>
    <xf numFmtId="0" fontId="0" fillId="6" borderId="20" xfId="0" applyFont="1" applyFill="1" applyBorder="1"/>
    <xf numFmtId="3" fontId="0" fillId="6" borderId="21" xfId="0" applyNumberFormat="1" applyFont="1" applyFill="1" applyBorder="1"/>
    <xf numFmtId="3" fontId="0" fillId="6" borderId="19" xfId="0" applyNumberFormat="1" applyFont="1" applyFill="1" applyBorder="1"/>
    <xf numFmtId="0" fontId="0" fillId="6" borderId="19" xfId="0" applyFont="1" applyFill="1" applyBorder="1"/>
    <xf numFmtId="0" fontId="0" fillId="6" borderId="22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3" xfId="0" applyFont="1" applyFill="1" applyBorder="1"/>
    <xf numFmtId="3" fontId="0" fillId="7" borderId="3" xfId="0" applyNumberFormat="1" applyFont="1" applyFill="1" applyBorder="1"/>
    <xf numFmtId="0" fontId="0" fillId="7" borderId="4" xfId="0" applyFont="1" applyFill="1" applyBorder="1"/>
    <xf numFmtId="0" fontId="0" fillId="7" borderId="5" xfId="0" applyFont="1" applyFill="1" applyBorder="1"/>
    <xf numFmtId="0" fontId="0" fillId="7" borderId="6" xfId="0" applyFont="1" applyFill="1" applyBorder="1"/>
    <xf numFmtId="3" fontId="0" fillId="7" borderId="6" xfId="0" applyNumberFormat="1" applyFont="1" applyFill="1" applyBorder="1"/>
    <xf numFmtId="0" fontId="0" fillId="7" borderId="7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topLeftCell="A27" workbookViewId="0">
      <selection sqref="A1:O62"/>
    </sheetView>
  </sheetViews>
  <sheetFormatPr defaultRowHeight="12.75"/>
  <cols>
    <col min="1" max="1" width="6.28515625" customWidth="1"/>
    <col min="2" max="2" width="27.85546875" customWidth="1"/>
    <col min="3" max="3" width="7.140625" customWidth="1"/>
    <col min="4" max="4" width="8.42578125" customWidth="1"/>
    <col min="5" max="5" width="7.140625" customWidth="1"/>
    <col min="6" max="6" width="7.85546875" customWidth="1"/>
    <col min="7" max="7" width="11.28515625" customWidth="1"/>
    <col min="8" max="8" width="7.85546875" customWidth="1"/>
    <col min="9" max="9" width="8.5703125" customWidth="1"/>
    <col min="10" max="10" width="10.28515625" customWidth="1"/>
    <col min="11" max="11" width="10" customWidth="1"/>
    <col min="12" max="12" width="8.7109375" customWidth="1"/>
    <col min="13" max="13" width="9" customWidth="1"/>
    <col min="14" max="14" width="8.28515625" customWidth="1"/>
    <col min="15" max="15" width="9.5703125" customWidth="1"/>
  </cols>
  <sheetData>
    <row r="1" spans="1:15" ht="18.7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19.5" thickBot="1">
      <c r="A2" s="22" t="s">
        <v>0</v>
      </c>
      <c r="B2" s="23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5" ht="25.5">
      <c r="A3" s="30" t="s">
        <v>16</v>
      </c>
      <c r="B3" s="33" t="s">
        <v>64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5">
        <v>1185344</v>
      </c>
      <c r="K3" s="36">
        <v>0</v>
      </c>
      <c r="L3" s="34">
        <v>0</v>
      </c>
      <c r="M3" s="35">
        <v>90666</v>
      </c>
      <c r="N3" s="34">
        <v>0</v>
      </c>
      <c r="O3" s="37">
        <v>1276010</v>
      </c>
    </row>
    <row r="4" spans="1:15" ht="25.5">
      <c r="A4" s="31"/>
      <c r="B4" s="38" t="s">
        <v>65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40">
        <v>436253</v>
      </c>
      <c r="L4" s="40">
        <v>497759</v>
      </c>
      <c r="M4" s="40">
        <v>542184</v>
      </c>
      <c r="N4" s="39">
        <v>0</v>
      </c>
      <c r="O4" s="41">
        <v>1476196</v>
      </c>
    </row>
    <row r="5" spans="1:15">
      <c r="A5" s="31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>
      <c r="A6" s="31"/>
      <c r="B6" s="45" t="s">
        <v>66</v>
      </c>
      <c r="C6" s="39">
        <v>0</v>
      </c>
      <c r="D6" s="39">
        <v>0</v>
      </c>
      <c r="E6" s="39">
        <v>0</v>
      </c>
      <c r="F6" s="46">
        <v>6900</v>
      </c>
      <c r="G6" s="46">
        <v>3800</v>
      </c>
      <c r="H6" s="46">
        <v>7520</v>
      </c>
      <c r="I6" s="46">
        <v>7510</v>
      </c>
      <c r="J6" s="46">
        <v>7000</v>
      </c>
      <c r="K6" s="47">
        <v>0</v>
      </c>
      <c r="L6" s="47">
        <v>0</v>
      </c>
      <c r="M6" s="47">
        <v>0</v>
      </c>
      <c r="N6" s="39">
        <v>0</v>
      </c>
      <c r="O6" s="48">
        <v>32730</v>
      </c>
    </row>
    <row r="7" spans="1:15">
      <c r="A7" s="31"/>
      <c r="B7" s="45" t="s">
        <v>63</v>
      </c>
      <c r="C7" s="39">
        <v>0</v>
      </c>
      <c r="D7" s="39">
        <v>0</v>
      </c>
      <c r="E7" s="39">
        <v>0</v>
      </c>
      <c r="F7" s="39">
        <v>0</v>
      </c>
      <c r="G7" s="49">
        <v>200</v>
      </c>
      <c r="H7" s="39">
        <v>0</v>
      </c>
      <c r="I7" s="39">
        <v>0</v>
      </c>
      <c r="J7" s="39">
        <v>0</v>
      </c>
      <c r="K7" s="47">
        <v>0</v>
      </c>
      <c r="L7" s="46">
        <v>3600</v>
      </c>
      <c r="M7" s="46">
        <v>5140</v>
      </c>
      <c r="N7" s="39">
        <v>0</v>
      </c>
      <c r="O7" s="48">
        <v>8940</v>
      </c>
    </row>
    <row r="8" spans="1:15">
      <c r="A8" s="31"/>
      <c r="B8" s="45" t="s">
        <v>62</v>
      </c>
      <c r="C8" s="39">
        <v>0</v>
      </c>
      <c r="D8" s="46">
        <v>10720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7">
        <v>0</v>
      </c>
      <c r="K8" s="47">
        <v>0</v>
      </c>
      <c r="L8" s="39">
        <v>0</v>
      </c>
      <c r="M8" s="47">
        <v>0</v>
      </c>
      <c r="N8" s="39">
        <v>0</v>
      </c>
      <c r="O8" s="48">
        <v>10720</v>
      </c>
    </row>
    <row r="9" spans="1:15" ht="13.5" thickBot="1">
      <c r="A9" s="32"/>
      <c r="B9" s="50" t="s">
        <v>61</v>
      </c>
      <c r="C9" s="51">
        <v>0</v>
      </c>
      <c r="D9" s="52">
        <v>5089</v>
      </c>
      <c r="E9" s="52">
        <v>5385</v>
      </c>
      <c r="F9" s="51">
        <v>0</v>
      </c>
      <c r="G9" s="52">
        <v>5789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1">
        <v>0</v>
      </c>
      <c r="O9" s="54">
        <f>SUM(D9:N9)</f>
        <v>16263</v>
      </c>
    </row>
    <row r="10" spans="1:15" ht="13.5" thickBot="1">
      <c r="A10" s="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>
      <c r="A11" s="27" t="s">
        <v>17</v>
      </c>
      <c r="B11" s="57" t="s">
        <v>69</v>
      </c>
      <c r="C11" s="34">
        <v>0</v>
      </c>
      <c r="D11" s="36">
        <v>0</v>
      </c>
      <c r="E11" s="36">
        <v>0</v>
      </c>
      <c r="F11" s="34">
        <v>0</v>
      </c>
      <c r="G11" s="36">
        <v>0</v>
      </c>
      <c r="H11" s="36">
        <v>0</v>
      </c>
      <c r="I11" s="36">
        <v>0</v>
      </c>
      <c r="J11" s="35">
        <v>7112</v>
      </c>
      <c r="K11" s="35">
        <v>10906</v>
      </c>
      <c r="L11" s="35">
        <v>2098</v>
      </c>
      <c r="M11" s="36">
        <v>0</v>
      </c>
      <c r="N11" s="34">
        <v>0</v>
      </c>
      <c r="O11" s="37">
        <v>20116</v>
      </c>
    </row>
    <row r="12" spans="1:15" ht="13.5" thickBot="1">
      <c r="A12" s="28"/>
      <c r="B12" s="58" t="s">
        <v>67</v>
      </c>
      <c r="C12" s="51">
        <v>0</v>
      </c>
      <c r="D12" s="53">
        <v>0</v>
      </c>
      <c r="E12" s="53">
        <v>0</v>
      </c>
      <c r="F12" s="51">
        <v>0</v>
      </c>
      <c r="G12" s="53">
        <v>0</v>
      </c>
      <c r="H12" s="53">
        <v>0</v>
      </c>
      <c r="I12" s="53">
        <v>0</v>
      </c>
      <c r="J12" s="59">
        <v>7112</v>
      </c>
      <c r="K12" s="59">
        <v>18018</v>
      </c>
      <c r="L12" s="59">
        <v>20116</v>
      </c>
      <c r="M12" s="59">
        <v>20116</v>
      </c>
      <c r="N12" s="51">
        <v>0</v>
      </c>
      <c r="O12" s="60">
        <v>20116</v>
      </c>
    </row>
    <row r="13" spans="1:15" ht="13.5" thickBot="1">
      <c r="A13" s="28"/>
      <c r="B13" s="6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</row>
    <row r="14" spans="1:15">
      <c r="A14" s="28"/>
      <c r="B14" s="62" t="s">
        <v>68</v>
      </c>
      <c r="C14" s="34">
        <v>0</v>
      </c>
      <c r="D14" s="63">
        <v>3033</v>
      </c>
      <c r="E14" s="63">
        <v>1871</v>
      </c>
      <c r="F14" s="63">
        <v>1932</v>
      </c>
      <c r="G14" s="63">
        <v>2391</v>
      </c>
      <c r="H14" s="63">
        <v>2106</v>
      </c>
      <c r="I14" s="63">
        <v>2102</v>
      </c>
      <c r="J14" s="63">
        <v>1960</v>
      </c>
      <c r="K14" s="36">
        <v>0</v>
      </c>
      <c r="L14" s="63">
        <v>10778</v>
      </c>
      <c r="M14" s="63">
        <v>14815</v>
      </c>
      <c r="N14" s="34">
        <v>0</v>
      </c>
      <c r="O14" s="64">
        <f>SUM(C14:N14)</f>
        <v>40988</v>
      </c>
    </row>
    <row r="15" spans="1:15" s="3" customFormat="1">
      <c r="A15" s="28"/>
      <c r="B15" s="65" t="s">
        <v>18</v>
      </c>
      <c r="C15" s="66"/>
      <c r="D15" s="67"/>
      <c r="E15" s="67"/>
      <c r="F15" s="67"/>
      <c r="G15" s="67"/>
      <c r="H15" s="67"/>
      <c r="I15" s="67"/>
      <c r="J15" s="67"/>
      <c r="K15" s="67"/>
      <c r="L15" s="40">
        <v>10346</v>
      </c>
      <c r="M15" s="40">
        <v>14099</v>
      </c>
      <c r="N15" s="66">
        <v>0</v>
      </c>
      <c r="O15" s="68">
        <f>SUM(L15:N15)</f>
        <v>24445</v>
      </c>
    </row>
    <row r="16" spans="1:15" s="3" customFormat="1">
      <c r="A16" s="28"/>
      <c r="B16" s="69" t="s">
        <v>19</v>
      </c>
      <c r="C16" s="66">
        <v>0</v>
      </c>
      <c r="D16" s="46">
        <v>3033</v>
      </c>
      <c r="E16" s="46">
        <v>1871</v>
      </c>
      <c r="F16" s="46">
        <v>1932</v>
      </c>
      <c r="G16" s="46">
        <v>2391</v>
      </c>
      <c r="H16" s="46">
        <v>2106</v>
      </c>
      <c r="I16" s="46">
        <v>2102</v>
      </c>
      <c r="J16" s="46">
        <v>1960</v>
      </c>
      <c r="K16" s="67">
        <v>0</v>
      </c>
      <c r="L16" s="46">
        <v>432</v>
      </c>
      <c r="M16" s="46">
        <v>717</v>
      </c>
      <c r="N16" s="66">
        <v>0</v>
      </c>
      <c r="O16" s="70">
        <f>SUM(D16:N16)</f>
        <v>16544</v>
      </c>
    </row>
    <row r="17" spans="1:15" ht="13.5" thickBot="1">
      <c r="A17" s="28"/>
      <c r="B17" s="71" t="s">
        <v>20</v>
      </c>
      <c r="C17" s="51">
        <v>0</v>
      </c>
      <c r="D17" s="52">
        <v>3033</v>
      </c>
      <c r="E17" s="52">
        <v>4904</v>
      </c>
      <c r="F17" s="52">
        <v>6836</v>
      </c>
      <c r="G17" s="52">
        <v>9227</v>
      </c>
      <c r="H17" s="52">
        <v>11333</v>
      </c>
      <c r="I17" s="52">
        <v>13435</v>
      </c>
      <c r="J17" s="52">
        <v>15395</v>
      </c>
      <c r="K17" s="52">
        <v>15395</v>
      </c>
      <c r="L17" s="52">
        <v>26173</v>
      </c>
      <c r="M17" s="52">
        <v>40988</v>
      </c>
      <c r="N17" s="72">
        <v>40988</v>
      </c>
      <c r="O17" s="73">
        <v>40988</v>
      </c>
    </row>
    <row r="18" spans="1:15" ht="26.25" thickBot="1">
      <c r="A18" s="28"/>
      <c r="B18" s="74" t="s">
        <v>70</v>
      </c>
      <c r="C18" s="75">
        <v>0</v>
      </c>
      <c r="D18" s="76">
        <v>3033</v>
      </c>
      <c r="E18" s="76">
        <v>4904</v>
      </c>
      <c r="F18" s="76">
        <v>6836</v>
      </c>
      <c r="G18" s="76">
        <v>9227</v>
      </c>
      <c r="H18" s="76">
        <v>11333</v>
      </c>
      <c r="I18" s="76">
        <v>13435</v>
      </c>
      <c r="J18" s="76">
        <v>22507</v>
      </c>
      <c r="K18" s="76">
        <v>33413</v>
      </c>
      <c r="L18" s="76">
        <v>46289</v>
      </c>
      <c r="M18" s="76">
        <v>61104</v>
      </c>
      <c r="N18" s="75">
        <v>61104</v>
      </c>
      <c r="O18" s="77">
        <v>61104</v>
      </c>
    </row>
    <row r="19" spans="1:15" ht="13.5" thickBot="1">
      <c r="A19" s="2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ht="25.5">
      <c r="A20" s="28"/>
      <c r="B20" s="78" t="s">
        <v>21</v>
      </c>
      <c r="C20" s="79">
        <v>84</v>
      </c>
      <c r="D20" s="80">
        <v>2356</v>
      </c>
      <c r="E20" s="81">
        <v>1356</v>
      </c>
      <c r="F20" s="81">
        <v>0</v>
      </c>
      <c r="G20" s="81">
        <v>1230</v>
      </c>
      <c r="H20" s="81">
        <v>0</v>
      </c>
      <c r="I20" s="81">
        <v>0</v>
      </c>
      <c r="J20" s="81">
        <v>1980</v>
      </c>
      <c r="K20" s="81">
        <v>4169</v>
      </c>
      <c r="L20" s="81">
        <v>3392</v>
      </c>
      <c r="M20" s="81">
        <v>4262</v>
      </c>
      <c r="N20" s="82">
        <v>360</v>
      </c>
      <c r="O20" s="83">
        <v>19216</v>
      </c>
    </row>
    <row r="21" spans="1:15">
      <c r="A21" s="28"/>
      <c r="B21" s="84" t="s">
        <v>71</v>
      </c>
      <c r="C21" s="85">
        <v>84</v>
      </c>
      <c r="D21" s="86">
        <v>2440</v>
      </c>
      <c r="E21" s="87">
        <v>3796</v>
      </c>
      <c r="F21" s="87">
        <v>3796</v>
      </c>
      <c r="G21" s="87">
        <v>5026</v>
      </c>
      <c r="H21" s="87">
        <v>5026</v>
      </c>
      <c r="I21" s="87">
        <v>5026</v>
      </c>
      <c r="J21" s="87">
        <v>7006</v>
      </c>
      <c r="K21" s="87">
        <v>11202</v>
      </c>
      <c r="L21" s="87">
        <v>14596</v>
      </c>
      <c r="M21" s="87">
        <v>18856</v>
      </c>
      <c r="N21" s="88">
        <v>19216</v>
      </c>
      <c r="O21" s="89">
        <v>19216</v>
      </c>
    </row>
    <row r="22" spans="1:15" ht="13.5" thickBot="1">
      <c r="A22" s="28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>
      <c r="A23" s="28"/>
      <c r="B23" s="92" t="s">
        <v>14</v>
      </c>
      <c r="C23" s="93">
        <v>-958</v>
      </c>
      <c r="D23" s="94">
        <f ca="1">B11:O103952</f>
        <v>0</v>
      </c>
      <c r="E23" s="94">
        <v>-2766</v>
      </c>
      <c r="F23" s="94">
        <v>-891</v>
      </c>
      <c r="G23" s="94">
        <v>-2696</v>
      </c>
      <c r="H23" s="94">
        <v>-1283</v>
      </c>
      <c r="I23" s="94">
        <v>-1320</v>
      </c>
      <c r="J23" s="94">
        <v>3392</v>
      </c>
      <c r="K23" s="94">
        <v>4620</v>
      </c>
      <c r="L23" s="94">
        <v>-2895</v>
      </c>
      <c r="M23" s="93">
        <v>-5263</v>
      </c>
      <c r="N23" s="93">
        <v>-1156</v>
      </c>
      <c r="O23" s="95">
        <v>-15161</v>
      </c>
    </row>
    <row r="24" spans="1:15" ht="13.5" thickBot="1">
      <c r="A24" s="29"/>
      <c r="B24" s="96" t="s">
        <v>15</v>
      </c>
      <c r="C24" s="97">
        <v>-958</v>
      </c>
      <c r="D24" s="98">
        <v>-4906</v>
      </c>
      <c r="E24" s="98">
        <v>-7672</v>
      </c>
      <c r="F24" s="98">
        <v>-8562</v>
      </c>
      <c r="G24" s="98">
        <v>-11256</v>
      </c>
      <c r="H24" s="98">
        <v>-12539</v>
      </c>
      <c r="I24" s="98">
        <v>-13859</v>
      </c>
      <c r="J24" s="98">
        <v>-10467</v>
      </c>
      <c r="K24" s="98">
        <v>-5847</v>
      </c>
      <c r="L24" s="98">
        <v>-8742</v>
      </c>
      <c r="M24" s="97">
        <v>-14005</v>
      </c>
      <c r="N24" s="97">
        <v>-15161</v>
      </c>
      <c r="O24" s="99">
        <v>-15161</v>
      </c>
    </row>
    <row r="26" spans="1:15" ht="18.75"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8.75">
      <c r="B27" s="1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>
      <c r="B28" s="16" t="s">
        <v>25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8.75">
      <c r="B29" s="17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8.75">
      <c r="B30" s="18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2" spans="1:15" ht="18">
      <c r="B32" s="8" t="s">
        <v>28</v>
      </c>
      <c r="C32" s="8"/>
      <c r="D32" s="8"/>
      <c r="E32" s="8"/>
      <c r="F32" s="8" t="s">
        <v>29</v>
      </c>
      <c r="G32" s="8"/>
      <c r="H32" s="10" t="s">
        <v>72</v>
      </c>
      <c r="I32" s="10"/>
      <c r="J32" s="10"/>
      <c r="K32" s="10"/>
      <c r="L32" s="10"/>
      <c r="M32" s="10"/>
    </row>
    <row r="33" spans="2:11" ht="15.75">
      <c r="B33" s="8" t="s">
        <v>73</v>
      </c>
      <c r="C33" s="8"/>
      <c r="D33" s="8"/>
      <c r="E33" s="8"/>
      <c r="F33" s="8" t="s">
        <v>30</v>
      </c>
      <c r="G33" s="8"/>
      <c r="H33" s="8"/>
      <c r="I33" s="8"/>
      <c r="J33" s="8"/>
      <c r="K33" s="8"/>
    </row>
    <row r="34" spans="2:11" ht="15.75">
      <c r="B34" s="8" t="s">
        <v>31</v>
      </c>
      <c r="C34" s="8"/>
      <c r="D34" s="8"/>
      <c r="E34" s="8"/>
      <c r="F34" s="8" t="s">
        <v>33</v>
      </c>
      <c r="G34" s="8"/>
      <c r="H34" s="8"/>
      <c r="I34" s="8"/>
      <c r="J34" s="8"/>
      <c r="K34" s="8"/>
    </row>
    <row r="35" spans="2:11" ht="15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.75">
      <c r="B36" s="8" t="s">
        <v>34</v>
      </c>
      <c r="C36" s="8"/>
      <c r="D36" s="8"/>
      <c r="E36" s="8"/>
      <c r="F36" s="8" t="s">
        <v>30</v>
      </c>
      <c r="G36" s="8"/>
      <c r="H36" s="8"/>
      <c r="I36" s="8"/>
      <c r="J36" s="8"/>
      <c r="K36" s="8"/>
    </row>
    <row r="37" spans="2:11" ht="15.75">
      <c r="B37" s="8" t="s">
        <v>35</v>
      </c>
      <c r="C37" s="8"/>
      <c r="D37" s="8"/>
      <c r="E37" s="8"/>
      <c r="F37" s="8" t="s">
        <v>32</v>
      </c>
      <c r="G37" s="8"/>
      <c r="H37" s="8"/>
      <c r="I37" s="8"/>
      <c r="J37" s="8"/>
      <c r="K37" s="8"/>
    </row>
    <row r="38" spans="2:11" ht="15.75">
      <c r="B38" s="8" t="s">
        <v>74</v>
      </c>
      <c r="C38" s="8"/>
      <c r="D38" s="8"/>
      <c r="E38" s="8"/>
      <c r="F38" s="8" t="s">
        <v>38</v>
      </c>
      <c r="G38" s="8"/>
      <c r="H38" s="8"/>
      <c r="I38" s="8"/>
      <c r="J38" s="8"/>
      <c r="K38" s="8"/>
    </row>
    <row r="39" spans="2:11" ht="15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6.5" thickBot="1">
      <c r="B40" s="8" t="s">
        <v>36</v>
      </c>
      <c r="C40" s="8"/>
      <c r="D40" s="8"/>
      <c r="E40" s="8"/>
      <c r="F40" s="8" t="s">
        <v>37</v>
      </c>
      <c r="G40" s="8"/>
      <c r="H40" s="8"/>
      <c r="I40" s="8"/>
      <c r="J40" s="8"/>
      <c r="K40" s="8"/>
    </row>
    <row r="41" spans="2:11" ht="54" customHeight="1" thickBot="1">
      <c r="B41" s="11" t="s">
        <v>39</v>
      </c>
      <c r="C41" s="12"/>
      <c r="D41" s="12"/>
      <c r="E41" s="12"/>
      <c r="F41" s="11" t="s">
        <v>40</v>
      </c>
      <c r="G41" s="13"/>
      <c r="H41" s="8"/>
      <c r="I41" s="8"/>
      <c r="J41" s="8"/>
      <c r="K41" s="8"/>
    </row>
    <row r="42" spans="2:11" ht="15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7" spans="2:11" ht="18.75">
      <c r="B47" s="5" t="s">
        <v>60</v>
      </c>
      <c r="F47" t="s">
        <v>59</v>
      </c>
    </row>
    <row r="49" spans="4:12">
      <c r="D49" s="6" t="s">
        <v>55</v>
      </c>
      <c r="E49" s="6" t="s">
        <v>54</v>
      </c>
      <c r="F49" s="6" t="s">
        <v>45</v>
      </c>
      <c r="G49" s="6" t="s">
        <v>46</v>
      </c>
      <c r="H49" s="6" t="s">
        <v>41</v>
      </c>
      <c r="I49" s="6" t="s">
        <v>42</v>
      </c>
      <c r="J49" s="6" t="s">
        <v>43</v>
      </c>
      <c r="K49" s="6" t="s">
        <v>44</v>
      </c>
      <c r="L49" s="6" t="s">
        <v>56</v>
      </c>
    </row>
    <row r="50" spans="4:12">
      <c r="D50" s="14" t="s">
        <v>51</v>
      </c>
      <c r="E50" s="6" t="s">
        <v>47</v>
      </c>
      <c r="F50" s="7">
        <v>90</v>
      </c>
      <c r="G50" s="6"/>
      <c r="H50" s="6"/>
      <c r="I50" s="6"/>
      <c r="J50" s="6"/>
      <c r="K50" s="6">
        <v>90</v>
      </c>
      <c r="L50" s="14">
        <v>202</v>
      </c>
    </row>
    <row r="51" spans="4:12">
      <c r="D51" s="14"/>
      <c r="E51" s="6" t="s">
        <v>48</v>
      </c>
      <c r="F51" s="7">
        <v>112</v>
      </c>
      <c r="G51" s="6"/>
      <c r="H51" s="6"/>
      <c r="I51" s="6"/>
      <c r="J51" s="6"/>
      <c r="K51" s="6">
        <v>112</v>
      </c>
      <c r="L51" s="14"/>
    </row>
    <row r="52" spans="4:12">
      <c r="D52" s="14" t="s">
        <v>52</v>
      </c>
      <c r="E52" s="6" t="s">
        <v>47</v>
      </c>
      <c r="F52" s="6"/>
      <c r="G52" s="6">
        <v>112</v>
      </c>
      <c r="H52" s="6">
        <v>70</v>
      </c>
      <c r="I52" s="6">
        <v>88</v>
      </c>
      <c r="J52" s="6">
        <v>20</v>
      </c>
      <c r="K52" s="6">
        <f>SUM(G52:J52)</f>
        <v>290</v>
      </c>
      <c r="L52" s="14">
        <v>599</v>
      </c>
    </row>
    <row r="53" spans="4:12">
      <c r="D53" s="14"/>
      <c r="E53" s="6" t="s">
        <v>49</v>
      </c>
      <c r="F53" s="6"/>
      <c r="G53" s="6">
        <v>111</v>
      </c>
      <c r="H53" s="6">
        <v>93</v>
      </c>
      <c r="I53" s="6">
        <v>93</v>
      </c>
      <c r="J53" s="6">
        <v>12</v>
      </c>
      <c r="K53" s="6">
        <f>SUM(G53:J53)</f>
        <v>309</v>
      </c>
      <c r="L53" s="14"/>
    </row>
    <row r="54" spans="4:12">
      <c r="D54" s="7" t="s">
        <v>53</v>
      </c>
      <c r="E54" s="6" t="s">
        <v>50</v>
      </c>
      <c r="F54" s="6"/>
      <c r="G54" s="6">
        <v>153</v>
      </c>
      <c r="H54" s="6">
        <v>179</v>
      </c>
      <c r="I54" s="6">
        <v>165</v>
      </c>
      <c r="J54" s="6"/>
      <c r="K54" s="6">
        <f>SUM(G54:J54)</f>
        <v>497</v>
      </c>
      <c r="L54" s="7">
        <v>497</v>
      </c>
    </row>
    <row r="55" spans="4:12">
      <c r="D55" s="9" t="s">
        <v>57</v>
      </c>
      <c r="E55" s="9"/>
      <c r="F55" s="9"/>
      <c r="G55" s="9"/>
      <c r="H55" s="9"/>
      <c r="I55" s="9"/>
      <c r="J55" s="9"/>
      <c r="K55" s="9"/>
      <c r="L55" s="7">
        <f>SUM(L50:L54)</f>
        <v>1298</v>
      </c>
    </row>
    <row r="56" spans="4:12">
      <c r="D56" s="9" t="s">
        <v>58</v>
      </c>
      <c r="E56" s="9"/>
      <c r="F56" s="9"/>
      <c r="G56" s="9"/>
      <c r="H56" s="9"/>
      <c r="I56" s="9"/>
      <c r="J56" s="9"/>
      <c r="K56" s="9"/>
      <c r="L56" s="7">
        <v>1700</v>
      </c>
    </row>
  </sheetData>
  <mergeCells count="23">
    <mergeCell ref="B27:O27"/>
    <mergeCell ref="B28:O28"/>
    <mergeCell ref="B29:O29"/>
    <mergeCell ref="B30:O30"/>
    <mergeCell ref="A1:O1"/>
    <mergeCell ref="A2:B2"/>
    <mergeCell ref="A3:A9"/>
    <mergeCell ref="A11:A24"/>
    <mergeCell ref="B26:O26"/>
    <mergeCell ref="B22:O22"/>
    <mergeCell ref="B19:O19"/>
    <mergeCell ref="B13:O13"/>
    <mergeCell ref="B10:O10"/>
    <mergeCell ref="B5:O5"/>
    <mergeCell ref="D55:K55"/>
    <mergeCell ref="D56:K56"/>
    <mergeCell ref="H32:M32"/>
    <mergeCell ref="B41:E41"/>
    <mergeCell ref="F41:G41"/>
    <mergeCell ref="D50:D51"/>
    <mergeCell ref="D52:D53"/>
    <mergeCell ref="L50:L51"/>
    <mergeCell ref="L52:L53"/>
  </mergeCells>
  <pageMargins left="0.7" right="0.7" top="0.75" bottom="0.75" header="0.3" footer="0.3"/>
  <pageSetup paperSize="9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vollzohu</dc:creator>
  <cp:lastModifiedBy>vollzohu</cp:lastModifiedBy>
  <cp:lastPrinted>2017-05-04T12:30:46Z</cp:lastPrinted>
  <dcterms:created xsi:type="dcterms:W3CDTF">2016-12-14T10:33:22Z</dcterms:created>
  <dcterms:modified xsi:type="dcterms:W3CDTF">2017-05-04T12:32:59Z</dcterms:modified>
</cp:coreProperties>
</file>